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.zoppo\Desktop\"/>
    </mc:Choice>
  </mc:AlternateContent>
  <bookViews>
    <workbookView xWindow="0" yWindow="0" windowWidth="28800" windowHeight="11295"/>
  </bookViews>
  <sheets>
    <sheet name="Foglio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3" i="1"/>
  <c r="B35" i="1"/>
  <c r="B27" i="1"/>
  <c r="D25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27" i="1" s="1"/>
  <c r="D24" i="1" l="1"/>
  <c r="D22" i="1"/>
  <c r="D12" i="1"/>
  <c r="D14" i="1"/>
  <c r="D16" i="1"/>
  <c r="D18" i="1"/>
  <c r="D20" i="1"/>
  <c r="D13" i="1"/>
  <c r="D15" i="1"/>
  <c r="D17" i="1"/>
  <c r="D19" i="1"/>
  <c r="D21" i="1"/>
  <c r="D26" i="1"/>
  <c r="D23" i="1"/>
  <c r="D27" i="1" l="1"/>
</calcChain>
</file>

<file path=xl/sharedStrings.xml><?xml version="1.0" encoding="utf-8"?>
<sst xmlns="http://schemas.openxmlformats.org/spreadsheetml/2006/main" count="37" uniqueCount="35">
  <si>
    <t>2019**</t>
  </si>
  <si>
    <t xml:space="preserve">APS netto </t>
  </si>
  <si>
    <t xml:space="preserve"> *4.397,14 </t>
  </si>
  <si>
    <t xml:space="preserve">      *3.897,33</t>
  </si>
  <si>
    <t>RNL</t>
  </si>
  <si>
    <t>%</t>
  </si>
  <si>
    <t>*A decorrere dal 2018 si applica la nuova metodologia di calcolo OCSE/DAC dell'APS basata sul "grant equivalent"</t>
  </si>
  <si>
    <t>** Dato provvisorio fino a validazione OCSE-DAC</t>
  </si>
  <si>
    <t>Amministrazione</t>
  </si>
  <si>
    <t>EURO Milioni</t>
  </si>
  <si>
    <t>DOLLARI Milioni</t>
  </si>
  <si>
    <t>APS %</t>
  </si>
  <si>
    <t>AICS</t>
  </si>
  <si>
    <t>MAECI DGCS</t>
  </si>
  <si>
    <t>MAECI</t>
  </si>
  <si>
    <t>MEF</t>
  </si>
  <si>
    <t>ministero interno</t>
  </si>
  <si>
    <t>MATTM</t>
  </si>
  <si>
    <t>Ministry for Education University and Research</t>
  </si>
  <si>
    <t>Ministero della Salute</t>
  </si>
  <si>
    <t>MINISTERO DIFESA</t>
  </si>
  <si>
    <t>PCM - DICA</t>
  </si>
  <si>
    <t>PCM-CAI</t>
  </si>
  <si>
    <t>PRESIDENZA DEL CONSIGLIO DEI MINISTRI DIPARTIMENTO DELLA PROTEZIONE CIVILE</t>
  </si>
  <si>
    <t>Università</t>
  </si>
  <si>
    <t>8x1000 e 5x1000</t>
  </si>
  <si>
    <t>Regioni ed Enti Locali</t>
  </si>
  <si>
    <t>TOTALE APS</t>
  </si>
  <si>
    <t>Tasso di cambio 2019</t>
  </si>
  <si>
    <t>1 USD = 0,8933 EURO</t>
  </si>
  <si>
    <t>Aiuto Bilaterale</t>
  </si>
  <si>
    <t>Aiuto Multilaterale</t>
  </si>
  <si>
    <t>di cui</t>
  </si>
  <si>
    <t>Costi per i rifugiati in Italia</t>
  </si>
  <si>
    <t>L'aiuto ai rifugiati in Italia è pari al 31% dell'aiuto bilaterale 2019 o pari al 10% dell'APS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</si>
</sst>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4" fillId="3" borderId="2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center" wrapText="1"/>
    </xf>
    <xf numFmtId="10" fontId="4" fillId="2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3" xfId="0" applyFont="1" applyFill="1" applyBorder="1" applyAlignment="1">
      <alignment horizontal="center"/>
    </xf>
    <xf numFmtId="0" fontId="0" fillId="0" borderId="3" xfId="0" applyBorder="1" applyAlignment="1"/>
    <xf numFmtId="164" fontId="0" fillId="0" borderId="3" xfId="1" applyFont="1" applyBorder="1"/>
    <xf numFmtId="164" fontId="0" fillId="0" borderId="3" xfId="0" applyNumberFormat="1" applyBorder="1"/>
    <xf numFmtId="10" fontId="0" fillId="0" borderId="3" xfId="2" applyNumberFormat="1" applyFont="1" applyBorder="1"/>
    <xf numFmtId="0" fontId="0" fillId="0" borderId="3" xfId="0" applyFont="1" applyBorder="1" applyAlignment="1"/>
    <xf numFmtId="164" fontId="1" fillId="0" borderId="3" xfId="1" applyFont="1" applyBorder="1"/>
    <xf numFmtId="0" fontId="0" fillId="0" borderId="3" xfId="0" applyFont="1" applyFill="1" applyBorder="1" applyAlignment="1"/>
    <xf numFmtId="0" fontId="2" fillId="0" borderId="3" xfId="0" applyFont="1" applyFill="1" applyBorder="1" applyAlignment="1"/>
    <xf numFmtId="164" fontId="2" fillId="0" borderId="3" xfId="1" applyFont="1" applyBorder="1"/>
    <xf numFmtId="9" fontId="2" fillId="0" borderId="3" xfId="2" applyFont="1" applyBorder="1"/>
    <xf numFmtId="164" fontId="0" fillId="0" borderId="0" xfId="1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9" fontId="0" fillId="0" borderId="0" xfId="2" applyFont="1"/>
    <xf numFmtId="0" fontId="5" fillId="0" borderId="0" xfId="0" applyFont="1" applyAlignment="1">
      <alignment horizontal="left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26" sqref="A26"/>
    </sheetView>
  </sheetViews>
  <sheetFormatPr defaultRowHeight="15" x14ac:dyDescent="0.25"/>
  <cols>
    <col min="1" max="1" width="28.5703125" customWidth="1"/>
    <col min="2" max="9" width="15.140625" customWidth="1"/>
    <col min="10" max="10" width="13.28515625" customWidth="1"/>
    <col min="11" max="11" width="15.140625" customWidth="1"/>
    <col min="12" max="12" width="18.7109375" customWidth="1"/>
  </cols>
  <sheetData>
    <row r="1" spans="1:10" ht="15.75" thickBot="1" x14ac:dyDescent="0.3">
      <c r="A1" s="1"/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 t="s">
        <v>0</v>
      </c>
    </row>
    <row r="2" spans="1:10" ht="15.75" thickBot="1" x14ac:dyDescent="0.3">
      <c r="A2" s="3" t="s">
        <v>1</v>
      </c>
      <c r="B2" s="4">
        <v>3111.24</v>
      </c>
      <c r="C2" s="4">
        <v>2129.4899999999998</v>
      </c>
      <c r="D2" s="4">
        <v>2583.5300000000002</v>
      </c>
      <c r="E2" s="4">
        <v>3021.72</v>
      </c>
      <c r="F2" s="4">
        <v>3609.04</v>
      </c>
      <c r="G2" s="4">
        <v>4600.53</v>
      </c>
      <c r="H2" s="4">
        <v>5196.66</v>
      </c>
      <c r="I2" s="5" t="s">
        <v>2</v>
      </c>
      <c r="J2" s="6" t="s">
        <v>3</v>
      </c>
    </row>
    <row r="3" spans="1:10" ht="15.75" thickBot="1" x14ac:dyDescent="0.3">
      <c r="A3" s="3" t="s">
        <v>4</v>
      </c>
      <c r="B3" s="4">
        <v>1569735</v>
      </c>
      <c r="C3" s="4">
        <v>1554522</v>
      </c>
      <c r="D3" s="4">
        <v>1550648</v>
      </c>
      <c r="E3" s="4">
        <v>1614001</v>
      </c>
      <c r="F3" s="4">
        <v>1633358</v>
      </c>
      <c r="G3" s="4">
        <v>1674856</v>
      </c>
      <c r="H3" s="4">
        <v>1726347</v>
      </c>
      <c r="I3" s="4">
        <v>1768590</v>
      </c>
      <c r="J3" s="4">
        <v>1802968</v>
      </c>
    </row>
    <row r="4" spans="1:10" ht="15.75" thickBot="1" x14ac:dyDescent="0.3">
      <c r="A4" s="7" t="s">
        <v>5</v>
      </c>
      <c r="B4" s="8">
        <v>2E-3</v>
      </c>
      <c r="C4" s="8">
        <v>1.4E-3</v>
      </c>
      <c r="D4" s="8">
        <v>1.6999999999999999E-3</v>
      </c>
      <c r="E4" s="8">
        <v>1.9E-3</v>
      </c>
      <c r="F4" s="8">
        <v>2.2000000000000001E-3</v>
      </c>
      <c r="G4" s="8">
        <v>2.7000000000000001E-3</v>
      </c>
      <c r="H4" s="8">
        <v>3.0000000000000001E-3</v>
      </c>
      <c r="I4" s="8">
        <v>2.5000000000000001E-3</v>
      </c>
      <c r="J4" s="8">
        <v>2.2000000000000001E-3</v>
      </c>
    </row>
    <row r="6" spans="1:10" x14ac:dyDescent="0.25">
      <c r="A6" s="29" t="s">
        <v>6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29" t="s">
        <v>7</v>
      </c>
      <c r="B7" s="29"/>
      <c r="C7" s="29"/>
      <c r="D7" s="29"/>
      <c r="E7" s="29"/>
      <c r="F7" s="29"/>
      <c r="G7" s="29"/>
      <c r="H7" s="29"/>
      <c r="I7" s="29"/>
      <c r="J7" s="29"/>
    </row>
    <row r="11" spans="1:10" x14ac:dyDescent="0.25">
      <c r="A11" s="9" t="s">
        <v>8</v>
      </c>
      <c r="B11" s="9" t="s">
        <v>9</v>
      </c>
      <c r="C11" s="9" t="s">
        <v>10</v>
      </c>
      <c r="D11" s="10" t="s">
        <v>11</v>
      </c>
    </row>
    <row r="12" spans="1:10" x14ac:dyDescent="0.25">
      <c r="A12" s="11" t="s">
        <v>12</v>
      </c>
      <c r="B12" s="12">
        <v>517.9461944699998</v>
      </c>
      <c r="C12" s="13">
        <f>B12/0.8933</f>
        <v>579.81215097951394</v>
      </c>
      <c r="D12" s="14">
        <f>B12/$B$27</f>
        <v>0.13289759983243382</v>
      </c>
    </row>
    <row r="13" spans="1:10" x14ac:dyDescent="0.25">
      <c r="A13" s="11" t="s">
        <v>13</v>
      </c>
      <c r="B13" s="12">
        <v>649.99104699350005</v>
      </c>
      <c r="C13" s="13">
        <f t="shared" ref="C13:C26" si="0">B13/0.8933</f>
        <v>727.62906861468718</v>
      </c>
      <c r="D13" s="14">
        <f t="shared" ref="D13:D26" si="1">B13/$B$27</f>
        <v>0.16677842405309967</v>
      </c>
    </row>
    <row r="14" spans="1:10" x14ac:dyDescent="0.25">
      <c r="A14" s="15" t="s">
        <v>14</v>
      </c>
      <c r="B14" s="16">
        <v>137.40606674999989</v>
      </c>
      <c r="C14" s="13">
        <f t="shared" si="0"/>
        <v>153.8185007836112</v>
      </c>
      <c r="D14" s="14">
        <f t="shared" si="1"/>
        <v>3.5256435259990844E-2</v>
      </c>
    </row>
    <row r="15" spans="1:10" x14ac:dyDescent="0.25">
      <c r="A15" s="17" t="s">
        <v>15</v>
      </c>
      <c r="B15" s="16">
        <v>1920.8035960067721</v>
      </c>
      <c r="C15" s="13">
        <f t="shared" si="0"/>
        <v>2150.2335117057787</v>
      </c>
      <c r="D15" s="14">
        <f t="shared" si="1"/>
        <v>0.4928507833135426</v>
      </c>
    </row>
    <row r="16" spans="1:10" x14ac:dyDescent="0.25">
      <c r="A16" s="15" t="s">
        <v>16</v>
      </c>
      <c r="B16" s="16">
        <v>402.62300447000007</v>
      </c>
      <c r="C16" s="13">
        <f t="shared" si="0"/>
        <v>450.71421075786418</v>
      </c>
      <c r="D16" s="14">
        <f t="shared" si="1"/>
        <v>0.10330731551399693</v>
      </c>
    </row>
    <row r="17" spans="1:4" x14ac:dyDescent="0.25">
      <c r="A17" s="11" t="s">
        <v>17</v>
      </c>
      <c r="B17" s="12">
        <v>80.511350740000012</v>
      </c>
      <c r="C17" s="13">
        <f t="shared" si="0"/>
        <v>90.128009336169271</v>
      </c>
      <c r="D17" s="14">
        <f t="shared" si="1"/>
        <v>2.065806330242859E-2</v>
      </c>
    </row>
    <row r="18" spans="1:4" x14ac:dyDescent="0.25">
      <c r="A18" s="11" t="s">
        <v>18</v>
      </c>
      <c r="B18" s="12">
        <v>18.856299403599998</v>
      </c>
      <c r="C18" s="13">
        <f t="shared" si="0"/>
        <v>21.108585473637074</v>
      </c>
      <c r="D18" s="14">
        <f t="shared" si="1"/>
        <v>4.8382572537760803E-3</v>
      </c>
    </row>
    <row r="19" spans="1:4" x14ac:dyDescent="0.25">
      <c r="A19" s="11" t="s">
        <v>19</v>
      </c>
      <c r="B19" s="12">
        <v>12.140020523999999</v>
      </c>
      <c r="C19" s="13">
        <f t="shared" si="0"/>
        <v>13.590082306056194</v>
      </c>
      <c r="D19" s="14">
        <f t="shared" si="1"/>
        <v>3.1149559679785129E-3</v>
      </c>
    </row>
    <row r="20" spans="1:4" x14ac:dyDescent="0.25">
      <c r="A20" s="11" t="s">
        <v>20</v>
      </c>
      <c r="B20" s="12">
        <v>2.0713399999999993</v>
      </c>
      <c r="C20" s="13">
        <f t="shared" si="0"/>
        <v>2.3187506996529712</v>
      </c>
      <c r="D20" s="14">
        <f t="shared" si="1"/>
        <v>5.3147627567492008E-4</v>
      </c>
    </row>
    <row r="21" spans="1:4" x14ac:dyDescent="0.25">
      <c r="A21" s="11" t="s">
        <v>21</v>
      </c>
      <c r="B21" s="12">
        <v>2.6297380000000001</v>
      </c>
      <c r="C21" s="13">
        <f t="shared" si="0"/>
        <v>2.9438464121795591</v>
      </c>
      <c r="D21" s="14">
        <f t="shared" si="1"/>
        <v>6.7475323135787139E-4</v>
      </c>
    </row>
    <row r="22" spans="1:4" x14ac:dyDescent="0.25">
      <c r="A22" s="11" t="s">
        <v>22</v>
      </c>
      <c r="B22" s="12">
        <v>0.97676899999999989</v>
      </c>
      <c r="C22" s="13">
        <f t="shared" si="0"/>
        <v>1.0934389342885928</v>
      </c>
      <c r="D22" s="14">
        <f t="shared" si="1"/>
        <v>2.5062498204771601E-4</v>
      </c>
    </row>
    <row r="23" spans="1:4" x14ac:dyDescent="0.25">
      <c r="A23" s="11" t="s">
        <v>23</v>
      </c>
      <c r="B23" s="12">
        <v>0.97358100000000003</v>
      </c>
      <c r="C23" s="13">
        <f t="shared" si="0"/>
        <v>1.0898701444083736</v>
      </c>
      <c r="D23" s="14">
        <f t="shared" si="1"/>
        <v>2.4980698675633386E-4</v>
      </c>
    </row>
    <row r="24" spans="1:4" x14ac:dyDescent="0.25">
      <c r="A24" s="15" t="s">
        <v>24</v>
      </c>
      <c r="B24" s="16">
        <v>26.681426447500012</v>
      </c>
      <c r="C24" s="13">
        <f t="shared" si="0"/>
        <v>29.868382903279986</v>
      </c>
      <c r="D24" s="14">
        <f t="shared" si="1"/>
        <v>6.8460731497540835E-3</v>
      </c>
    </row>
    <row r="25" spans="1:4" x14ac:dyDescent="0.25">
      <c r="A25" s="15" t="s">
        <v>25</v>
      </c>
      <c r="B25" s="16">
        <v>114.05340585999993</v>
      </c>
      <c r="C25" s="13">
        <f t="shared" si="0"/>
        <v>127.67648702563521</v>
      </c>
      <c r="D25" s="14">
        <f t="shared" si="1"/>
        <v>2.9264475834248786E-2</v>
      </c>
    </row>
    <row r="26" spans="1:4" x14ac:dyDescent="0.25">
      <c r="A26" s="15" t="s">
        <v>26</v>
      </c>
      <c r="B26" s="16">
        <v>9.6691078299999997</v>
      </c>
      <c r="C26" s="13">
        <f t="shared" si="0"/>
        <v>10.824032049703346</v>
      </c>
      <c r="D26" s="14">
        <f t="shared" si="1"/>
        <v>2.4809550429130945E-3</v>
      </c>
    </row>
    <row r="27" spans="1:4" x14ac:dyDescent="0.25">
      <c r="A27" s="18" t="s">
        <v>27</v>
      </c>
      <c r="B27" s="19">
        <f>SUM(B12:B26)</f>
        <v>3897.3329474953725</v>
      </c>
      <c r="C27" s="19">
        <f>SUM(C12:C26)</f>
        <v>4362.8489281264665</v>
      </c>
      <c r="D27" s="20">
        <f>SUM(D12:D26)</f>
        <v>1</v>
      </c>
    </row>
    <row r="28" spans="1:4" x14ac:dyDescent="0.25">
      <c r="B28" s="21"/>
    </row>
    <row r="29" spans="1:4" x14ac:dyDescent="0.25">
      <c r="A29" s="22" t="s">
        <v>28</v>
      </c>
      <c r="B29" s="23" t="s">
        <v>29</v>
      </c>
      <c r="D29" s="24"/>
    </row>
    <row r="31" spans="1:4" x14ac:dyDescent="0.25">
      <c r="B31" s="9" t="s">
        <v>9</v>
      </c>
      <c r="C31" s="9" t="s">
        <v>10</v>
      </c>
      <c r="D31" s="25"/>
    </row>
    <row r="32" spans="1:4" x14ac:dyDescent="0.25">
      <c r="A32" s="9" t="s">
        <v>31</v>
      </c>
      <c r="B32" s="12">
        <f>C32*0.8933</f>
        <v>2634.9059953789597</v>
      </c>
      <c r="C32" s="12">
        <v>2949.6316975024738</v>
      </c>
    </row>
    <row r="33" spans="1:5" x14ac:dyDescent="0.25">
      <c r="A33" s="9" t="s">
        <v>30</v>
      </c>
      <c r="B33" s="12">
        <f>C33*0.8933</f>
        <v>1262.4269521164117</v>
      </c>
      <c r="C33" s="12">
        <v>1413.2172306239916</v>
      </c>
    </row>
    <row r="34" spans="1:5" x14ac:dyDescent="0.25">
      <c r="A34" s="26" t="s">
        <v>32</v>
      </c>
    </row>
    <row r="35" spans="1:5" x14ac:dyDescent="0.25">
      <c r="A35" s="27" t="s">
        <v>33</v>
      </c>
      <c r="B35" s="12">
        <f>C35*0.8933</f>
        <v>397.36804600000005</v>
      </c>
      <c r="C35" s="12">
        <v>444.83157505877091</v>
      </c>
      <c r="E35" s="28"/>
    </row>
    <row r="36" spans="1:5" x14ac:dyDescent="0.25">
      <c r="A36" s="22" t="s">
        <v>34</v>
      </c>
    </row>
  </sheetData>
  <mergeCells count="2">
    <mergeCell ref="A6:J6"/>
    <mergeCell ref="A7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Zoppo Andrea</cp:lastModifiedBy>
  <dcterms:created xsi:type="dcterms:W3CDTF">2020-07-15T14:52:14Z</dcterms:created>
  <dcterms:modified xsi:type="dcterms:W3CDTF">2020-07-30T08:20:07Z</dcterms:modified>
</cp:coreProperties>
</file>